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9440" windowHeight="9825" activeTab="1"/>
  </bookViews>
  <sheets>
    <sheet name="顺德一中" sheetId="3" r:id="rId1"/>
    <sheet name="一中外国语" sheetId="4" r:id="rId2"/>
  </sheets>
  <calcPr calcId="124519"/>
</workbook>
</file>

<file path=xl/calcChain.xml><?xml version="1.0" encoding="utf-8"?>
<calcChain xmlns="http://schemas.openxmlformats.org/spreadsheetml/2006/main">
  <c r="H4" i="4"/>
  <c r="H6"/>
  <c r="H13"/>
  <c r="F24"/>
  <c r="F25" s="1"/>
  <c r="E24"/>
  <c r="D24"/>
  <c r="G16"/>
  <c r="E16"/>
  <c r="D16"/>
  <c r="H15"/>
  <c r="H14"/>
  <c r="H12"/>
  <c r="H11"/>
  <c r="G9"/>
  <c r="E9"/>
  <c r="D9"/>
  <c r="H8"/>
  <c r="H5"/>
  <c r="E25" l="1"/>
  <c r="D25"/>
  <c r="H16"/>
  <c r="H10"/>
  <c r="H7"/>
  <c r="G17"/>
  <c r="G18" l="1"/>
  <c r="H18" s="1"/>
  <c r="H9"/>
  <c r="H17"/>
  <c r="G19" l="1"/>
  <c r="H19" s="1"/>
  <c r="G20" l="1"/>
  <c r="H20" s="1"/>
  <c r="G21" l="1"/>
  <c r="H21" s="1"/>
  <c r="G22" l="1"/>
  <c r="H22" s="1"/>
  <c r="G23" l="1"/>
  <c r="H23" s="1"/>
  <c r="H24" s="1"/>
  <c r="H25" s="1"/>
  <c r="G24" l="1"/>
  <c r="G25" s="1"/>
</calcChain>
</file>

<file path=xl/sharedStrings.xml><?xml version="1.0" encoding="utf-8"?>
<sst xmlns="http://schemas.openxmlformats.org/spreadsheetml/2006/main" count="82" uniqueCount="39">
  <si>
    <t>外聘教练</t>
  </si>
  <si>
    <t>学科学年费用</t>
  </si>
  <si>
    <t>学年总天数（天）</t>
  </si>
  <si>
    <t>每人车旅费550/天+远程车费往返2000</t>
  </si>
  <si>
    <t>人数（个）</t>
  </si>
  <si>
    <t>外聘教练年付酬（每年250000）</t>
  </si>
  <si>
    <t>各项（元）</t>
  </si>
  <si>
    <t>高一年级</t>
  </si>
  <si>
    <t>语文作文竞赛</t>
  </si>
  <si>
    <t>数学竞赛</t>
  </si>
  <si>
    <t>物理竞赛</t>
  </si>
  <si>
    <t>化学竞赛</t>
  </si>
  <si>
    <t>生物竞赛</t>
  </si>
  <si>
    <t>信息学竞赛</t>
  </si>
  <si>
    <t>科技创新大赛</t>
  </si>
  <si>
    <t>英语能力大赛</t>
  </si>
  <si>
    <t>文、理培优班</t>
  </si>
  <si>
    <t>合计</t>
  </si>
  <si>
    <t>高二年级</t>
  </si>
  <si>
    <t>高三年级</t>
  </si>
  <si>
    <t>语文培尖</t>
  </si>
  <si>
    <t>数学培尖</t>
  </si>
  <si>
    <t>物理培尖</t>
  </si>
  <si>
    <t>英语培尖</t>
  </si>
  <si>
    <t>一中</t>
  </si>
  <si>
    <t>总计</t>
  </si>
  <si>
    <t>每个外聘教练年付酬</t>
  </si>
  <si>
    <t>初一年级</t>
  </si>
  <si>
    <t>初二年级</t>
  </si>
  <si>
    <t>初三年级</t>
  </si>
  <si>
    <t>学科</t>
    <phoneticPr fontId="20" type="noConversion"/>
  </si>
  <si>
    <t>年级</t>
    <phoneticPr fontId="20" type="noConversion"/>
  </si>
  <si>
    <t>合计（元）</t>
    <phoneticPr fontId="20" type="noConversion"/>
  </si>
  <si>
    <t>竞赛差旅费</t>
    <phoneticPr fontId="20" type="noConversion"/>
  </si>
  <si>
    <t>外聘教练</t>
    <phoneticPr fontId="20" type="noConversion"/>
  </si>
  <si>
    <t>一中外国语学校拔尖人员培养经费支出预算明细表</t>
    <phoneticPr fontId="20" type="noConversion"/>
  </si>
  <si>
    <t>顺德一中拔尖人才培养支出预算明细表</t>
    <phoneticPr fontId="20" type="noConversion"/>
  </si>
  <si>
    <t>竞赛及培尖培训费</t>
    <phoneticPr fontId="20" type="noConversion"/>
  </si>
  <si>
    <t>竞赛及培尖培训费</t>
    <phoneticPr fontId="20" type="noConversion"/>
  </si>
</sst>
</file>

<file path=xl/styles.xml><?xml version="1.0" encoding="utf-8"?>
<styleSheet xmlns="http://schemas.openxmlformats.org/spreadsheetml/2006/main">
  <fonts count="22">
    <font>
      <sz val="11"/>
      <color indexed="8"/>
      <name val="宋体"/>
      <charset val="134"/>
    </font>
    <font>
      <sz val="11"/>
      <color indexed="8"/>
      <name val="宋体"/>
      <family val="3"/>
      <charset val="134"/>
    </font>
    <font>
      <sz val="11"/>
      <color indexed="62"/>
      <name val="宋体"/>
      <family val="3"/>
      <charset val="134"/>
    </font>
    <font>
      <sz val="11"/>
      <color indexed="9"/>
      <name val="宋体"/>
      <family val="3"/>
      <charset val="134"/>
    </font>
    <font>
      <b/>
      <sz val="18"/>
      <color indexed="62"/>
      <name val="宋体"/>
      <family val="3"/>
      <charset val="134"/>
    </font>
    <font>
      <sz val="11"/>
      <color indexed="60"/>
      <name val="宋体"/>
      <family val="3"/>
      <charset val="134"/>
    </font>
    <font>
      <b/>
      <sz val="11"/>
      <color indexed="9"/>
      <name val="宋体"/>
      <family val="3"/>
      <charset val="134"/>
    </font>
    <font>
      <b/>
      <sz val="11"/>
      <color indexed="62"/>
      <name val="宋体"/>
      <family val="3"/>
      <charset val="134"/>
    </font>
    <font>
      <sz val="11"/>
      <color indexed="52"/>
      <name val="宋体"/>
      <family val="3"/>
      <charset val="134"/>
    </font>
    <font>
      <b/>
      <sz val="11"/>
      <color indexed="8"/>
      <name val="宋体"/>
      <family val="3"/>
      <charset val="134"/>
    </font>
    <font>
      <b/>
      <sz val="11"/>
      <color indexed="52"/>
      <name val="宋体"/>
      <family val="3"/>
      <charset val="134"/>
    </font>
    <font>
      <b/>
      <sz val="11"/>
      <color indexed="63"/>
      <name val="宋体"/>
      <family val="3"/>
      <charset val="134"/>
    </font>
    <font>
      <sz val="11"/>
      <color indexed="10"/>
      <name val="宋体"/>
      <family val="3"/>
      <charset val="134"/>
    </font>
    <font>
      <sz val="11"/>
      <color indexed="17"/>
      <name val="宋体"/>
      <family val="3"/>
      <charset val="134"/>
    </font>
    <font>
      <i/>
      <sz val="11"/>
      <color indexed="23"/>
      <name val="宋体"/>
      <family val="3"/>
      <charset val="134"/>
    </font>
    <font>
      <b/>
      <sz val="15"/>
      <color indexed="62"/>
      <name val="宋体"/>
      <family val="3"/>
      <charset val="134"/>
    </font>
    <font>
      <b/>
      <sz val="13"/>
      <color indexed="62"/>
      <name val="宋体"/>
      <family val="3"/>
      <charset val="134"/>
    </font>
    <font>
      <sz val="8"/>
      <color indexed="8"/>
      <name val="宋体"/>
      <family val="3"/>
      <charset val="134"/>
    </font>
    <font>
      <sz val="10"/>
      <color indexed="8"/>
      <name val="宋体"/>
      <family val="3"/>
      <charset val="134"/>
    </font>
    <font>
      <sz val="10"/>
      <color indexed="8"/>
      <name val="宋体"/>
      <family val="3"/>
      <charset val="134"/>
    </font>
    <font>
      <sz val="9"/>
      <name val="宋体"/>
      <family val="3"/>
      <charset val="134"/>
    </font>
    <font>
      <sz val="11"/>
      <color indexed="8"/>
      <name val="宋体"/>
      <family val="3"/>
      <charset val="134"/>
    </font>
  </fonts>
  <fills count="1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7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thin">
        <color indexed="64"/>
      </bottom>
      <diagonal/>
    </border>
  </borders>
  <cellStyleXfs count="42">
    <xf numFmtId="0" fontId="0" fillId="0" borderId="0">
      <alignment vertical="center"/>
    </xf>
    <xf numFmtId="0" fontId="3" fillId="5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2" fillId="3" borderId="5" applyNumberFormat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1" fillId="11" borderId="9" applyNumberFormat="0" applyFont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7" fillId="0" borderId="7" applyNumberFormat="0" applyFill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11" fillId="2" borderId="11" applyNumberFormat="0" applyAlignment="0" applyProtection="0">
      <alignment vertical="center"/>
    </xf>
    <xf numFmtId="0" fontId="10" fillId="2" borderId="5" applyNumberFormat="0" applyAlignment="0" applyProtection="0">
      <alignment vertical="center"/>
    </xf>
    <xf numFmtId="0" fontId="6" fillId="8" borderId="6" applyNumberFormat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8" fillId="0" borderId="8" applyNumberFormat="0" applyFill="0" applyAlignment="0" applyProtection="0">
      <alignment vertical="center"/>
    </xf>
    <xf numFmtId="0" fontId="9" fillId="0" borderId="10" applyNumberFormat="0" applyFill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0" xfId="0" applyAlignment="1">
      <alignment horizontal="center" vertical="center"/>
    </xf>
    <xf numFmtId="0" fontId="18" fillId="0" borderId="1" xfId="0" applyFont="1" applyBorder="1" applyAlignment="1">
      <alignment vertical="center" wrapText="1"/>
    </xf>
    <xf numFmtId="0" fontId="18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18" fillId="0" borderId="1" xfId="0" applyFont="1" applyBorder="1" applyAlignment="1">
      <alignment vertical="center" wrapText="1"/>
    </xf>
    <xf numFmtId="0" fontId="17" fillId="0" borderId="4" xfId="0" applyFont="1" applyBorder="1" applyAlignment="1">
      <alignment horizontal="center" vertical="center" wrapText="1"/>
    </xf>
    <xf numFmtId="0" fontId="21" fillId="0" borderId="2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1" fillId="0" borderId="13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2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</cellXfs>
  <cellStyles count="42">
    <cellStyle name="20% - 强调文字颜色 1" xfId="29"/>
    <cellStyle name="20% - 强调文字颜色 2" xfId="31"/>
    <cellStyle name="20% - 强调文字颜色 3" xfId="4"/>
    <cellStyle name="20% - 强调文字颜色 4" xfId="34"/>
    <cellStyle name="20% - 强调文字颜色 5" xfId="27"/>
    <cellStyle name="20% - 强调文字颜色 6" xfId="21"/>
    <cellStyle name="40% - 强调文字颜色 1" xfId="30"/>
    <cellStyle name="40% - 强调文字颜色 2" xfId="32"/>
    <cellStyle name="40% - 强调文字颜色 3" xfId="5"/>
    <cellStyle name="40% - 强调文字颜色 4" xfId="35"/>
    <cellStyle name="40% - 强调文字颜色 5" xfId="37"/>
    <cellStyle name="40% - 强调文字颜色 6" xfId="40"/>
    <cellStyle name="60% - 强调文字颜色 1" xfId="15"/>
    <cellStyle name="60% - 强调文字颜色 2" xfId="9"/>
    <cellStyle name="60% - 强调文字颜色 3" xfId="7"/>
    <cellStyle name="60% - 强调文字颜色 4" xfId="17"/>
    <cellStyle name="60% - 强调文字颜色 5" xfId="38"/>
    <cellStyle name="60% - 强调文字颜色 6" xfId="41"/>
    <cellStyle name="标题" xfId="2"/>
    <cellStyle name="标题 1" xfId="13"/>
    <cellStyle name="标题 2" xfId="14"/>
    <cellStyle name="标题 3" xfId="16"/>
    <cellStyle name="标题 4" xfId="10"/>
    <cellStyle name="差" xfId="6"/>
    <cellStyle name="常规" xfId="0" builtinId="0"/>
    <cellStyle name="好" xfId="25"/>
    <cellStyle name="汇总" xfId="24"/>
    <cellStyle name="计算" xfId="19"/>
    <cellStyle name="检查单元格" xfId="20"/>
    <cellStyle name="解释性文本" xfId="12"/>
    <cellStyle name="警告文本" xfId="11"/>
    <cellStyle name="链接单元格" xfId="23"/>
    <cellStyle name="强调文字颜色 1" xfId="28"/>
    <cellStyle name="强调文字颜色 2" xfId="22"/>
    <cellStyle name="强调文字颜色 3" xfId="33"/>
    <cellStyle name="强调文字颜色 4" xfId="1"/>
    <cellStyle name="强调文字颜色 5" xfId="36"/>
    <cellStyle name="强调文字颜色 6" xfId="39"/>
    <cellStyle name="适中" xfId="26"/>
    <cellStyle name="输出" xfId="18"/>
    <cellStyle name="输入" xfId="3"/>
    <cellStyle name="注释" xfId="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2"/>
  <sheetViews>
    <sheetView workbookViewId="0">
      <selection activeCell="C2" sqref="C2:C3"/>
    </sheetView>
  </sheetViews>
  <sheetFormatPr defaultColWidth="9" defaultRowHeight="13.5"/>
  <cols>
    <col min="1" max="1" width="5.875" customWidth="1"/>
    <col min="2" max="2" width="13" style="6" customWidth="1"/>
    <col min="3" max="3" width="14.875" style="6" customWidth="1"/>
    <col min="4" max="4" width="8.75" style="6" customWidth="1"/>
    <col min="5" max="5" width="18.125" style="6" customWidth="1"/>
    <col min="6" max="6" width="10.5" style="6" customWidth="1"/>
    <col min="7" max="7" width="10.625" style="6" customWidth="1"/>
    <col min="8" max="8" width="15.875" style="6" customWidth="1"/>
  </cols>
  <sheetData>
    <row r="1" spans="1:8" ht="24.75" customHeight="1">
      <c r="A1" s="15" t="s">
        <v>36</v>
      </c>
      <c r="B1" s="16"/>
      <c r="C1" s="16"/>
      <c r="D1" s="16"/>
      <c r="E1" s="16"/>
      <c r="F1" s="16"/>
      <c r="G1" s="16"/>
      <c r="H1" s="16"/>
    </row>
    <row r="2" spans="1:8" ht="18" customHeight="1">
      <c r="A2" s="13" t="s">
        <v>31</v>
      </c>
      <c r="B2" s="13" t="s">
        <v>30</v>
      </c>
      <c r="C2" s="23" t="s">
        <v>38</v>
      </c>
      <c r="D2" s="17" t="s">
        <v>33</v>
      </c>
      <c r="E2" s="18"/>
      <c r="F2" s="17" t="s">
        <v>34</v>
      </c>
      <c r="G2" s="18"/>
      <c r="H2" s="2" t="s">
        <v>1</v>
      </c>
    </row>
    <row r="3" spans="1:8" ht="29.25" customHeight="1">
      <c r="A3" s="14"/>
      <c r="B3" s="14"/>
      <c r="C3" s="12"/>
      <c r="D3" s="4" t="s">
        <v>2</v>
      </c>
      <c r="E3" s="4" t="s">
        <v>3</v>
      </c>
      <c r="F3" s="4" t="s">
        <v>4</v>
      </c>
      <c r="G3" s="4" t="s">
        <v>5</v>
      </c>
      <c r="H3" s="10" t="s">
        <v>32</v>
      </c>
    </row>
    <row r="4" spans="1:8" ht="16.5" customHeight="1">
      <c r="A4" s="11" t="s">
        <v>7</v>
      </c>
      <c r="B4" s="8" t="s">
        <v>8</v>
      </c>
      <c r="C4" s="9">
        <v>34400</v>
      </c>
      <c r="D4" s="9">
        <v>15</v>
      </c>
      <c r="E4" s="9">
        <v>10250</v>
      </c>
      <c r="F4" s="9">
        <v>0</v>
      </c>
      <c r="G4" s="9">
        <v>0</v>
      </c>
      <c r="H4" s="9">
        <v>44650</v>
      </c>
    </row>
    <row r="5" spans="1:8" ht="16.5" customHeight="1">
      <c r="A5" s="11"/>
      <c r="B5" s="9" t="s">
        <v>9</v>
      </c>
      <c r="C5" s="9">
        <v>64500</v>
      </c>
      <c r="D5" s="9">
        <v>15</v>
      </c>
      <c r="E5" s="9">
        <v>10250</v>
      </c>
      <c r="F5" s="9">
        <v>1</v>
      </c>
      <c r="G5" s="9">
        <v>250000</v>
      </c>
      <c r="H5" s="9">
        <v>324750</v>
      </c>
    </row>
    <row r="6" spans="1:8" ht="16.5" customHeight="1">
      <c r="A6" s="11"/>
      <c r="B6" s="9" t="s">
        <v>10</v>
      </c>
      <c r="C6" s="9">
        <v>64500</v>
      </c>
      <c r="D6" s="9">
        <v>15</v>
      </c>
      <c r="E6" s="9">
        <v>10250</v>
      </c>
      <c r="F6" s="9">
        <v>1</v>
      </c>
      <c r="G6" s="9">
        <v>250000</v>
      </c>
      <c r="H6" s="9">
        <v>324750</v>
      </c>
    </row>
    <row r="7" spans="1:8" ht="16.5" customHeight="1">
      <c r="A7" s="11"/>
      <c r="B7" s="9" t="s">
        <v>11</v>
      </c>
      <c r="C7" s="9">
        <v>64500</v>
      </c>
      <c r="D7" s="9">
        <v>15</v>
      </c>
      <c r="E7" s="9">
        <v>10250</v>
      </c>
      <c r="F7" s="9">
        <v>1</v>
      </c>
      <c r="G7" s="9">
        <v>250000</v>
      </c>
      <c r="H7" s="9">
        <v>324750</v>
      </c>
    </row>
    <row r="8" spans="1:8" ht="16.5" customHeight="1">
      <c r="A8" s="11"/>
      <c r="B8" s="9" t="s">
        <v>12</v>
      </c>
      <c r="C8" s="9">
        <v>64500</v>
      </c>
      <c r="D8" s="9">
        <v>15</v>
      </c>
      <c r="E8" s="9">
        <v>10250</v>
      </c>
      <c r="F8" s="9">
        <v>1</v>
      </c>
      <c r="G8" s="9">
        <v>250000</v>
      </c>
      <c r="H8" s="9">
        <v>324750</v>
      </c>
    </row>
    <row r="9" spans="1:8" ht="16.5" customHeight="1">
      <c r="A9" s="11"/>
      <c r="B9" s="8" t="s">
        <v>13</v>
      </c>
      <c r="C9" s="9">
        <v>64500</v>
      </c>
      <c r="D9" s="9">
        <v>15</v>
      </c>
      <c r="E9" s="9">
        <v>10250</v>
      </c>
      <c r="F9" s="9">
        <v>1</v>
      </c>
      <c r="G9" s="9">
        <v>250000</v>
      </c>
      <c r="H9" s="9">
        <v>324750</v>
      </c>
    </row>
    <row r="10" spans="1:8" ht="16.5" customHeight="1">
      <c r="A10" s="11"/>
      <c r="B10" s="8" t="s">
        <v>14</v>
      </c>
      <c r="C10" s="9">
        <v>34400</v>
      </c>
      <c r="D10" s="9">
        <v>15</v>
      </c>
      <c r="E10" s="9">
        <v>10250</v>
      </c>
      <c r="F10" s="9">
        <v>0</v>
      </c>
      <c r="G10" s="9">
        <v>0</v>
      </c>
      <c r="H10" s="9">
        <v>44650</v>
      </c>
    </row>
    <row r="11" spans="1:8" ht="16.5" customHeight="1">
      <c r="A11" s="11"/>
      <c r="B11" s="8" t="s">
        <v>15</v>
      </c>
      <c r="C11" s="9">
        <v>34400</v>
      </c>
      <c r="D11" s="9">
        <v>15</v>
      </c>
      <c r="E11" s="9">
        <v>10250</v>
      </c>
      <c r="F11" s="9">
        <v>0</v>
      </c>
      <c r="G11" s="9">
        <v>0</v>
      </c>
      <c r="H11" s="9">
        <v>44650</v>
      </c>
    </row>
    <row r="12" spans="1:8" ht="16.5" customHeight="1">
      <c r="A12" s="11"/>
      <c r="B12" s="8" t="s">
        <v>16</v>
      </c>
      <c r="C12" s="9">
        <v>61760</v>
      </c>
      <c r="D12" s="9"/>
      <c r="E12" s="9"/>
      <c r="F12" s="9"/>
      <c r="G12" s="9"/>
      <c r="H12" s="9">
        <v>61760</v>
      </c>
    </row>
    <row r="13" spans="1:8" ht="16.5" customHeight="1">
      <c r="A13" s="11"/>
      <c r="B13" s="9" t="s">
        <v>17</v>
      </c>
      <c r="C13" s="9">
        <v>487460</v>
      </c>
      <c r="D13" s="9">
        <v>120</v>
      </c>
      <c r="E13" s="9">
        <v>82000</v>
      </c>
      <c r="F13" s="9">
        <v>5</v>
      </c>
      <c r="G13" s="9">
        <v>1250000</v>
      </c>
      <c r="H13" s="9">
        <v>1819460</v>
      </c>
    </row>
    <row r="14" spans="1:8" ht="16.5" customHeight="1">
      <c r="A14" s="11" t="s">
        <v>18</v>
      </c>
      <c r="B14" s="8" t="s">
        <v>8</v>
      </c>
      <c r="C14" s="9">
        <v>34400</v>
      </c>
      <c r="D14" s="9">
        <v>15</v>
      </c>
      <c r="E14" s="9">
        <v>10250</v>
      </c>
      <c r="F14" s="9">
        <v>0</v>
      </c>
      <c r="G14" s="9">
        <v>0</v>
      </c>
      <c r="H14" s="9">
        <v>44650</v>
      </c>
    </row>
    <row r="15" spans="1:8" ht="16.5" customHeight="1">
      <c r="A15" s="11"/>
      <c r="B15" s="9" t="s">
        <v>9</v>
      </c>
      <c r="C15" s="9">
        <v>64500</v>
      </c>
      <c r="D15" s="9">
        <v>15</v>
      </c>
      <c r="E15" s="9">
        <v>10250</v>
      </c>
      <c r="F15" s="9">
        <v>1</v>
      </c>
      <c r="G15" s="9">
        <v>250000</v>
      </c>
      <c r="H15" s="9">
        <v>324750</v>
      </c>
    </row>
    <row r="16" spans="1:8" ht="16.5" customHeight="1">
      <c r="A16" s="11"/>
      <c r="B16" s="9" t="s">
        <v>10</v>
      </c>
      <c r="C16" s="9">
        <v>64500</v>
      </c>
      <c r="D16" s="9">
        <v>15</v>
      </c>
      <c r="E16" s="9">
        <v>10250</v>
      </c>
      <c r="F16" s="9">
        <v>1</v>
      </c>
      <c r="G16" s="9">
        <v>250000</v>
      </c>
      <c r="H16" s="9">
        <v>324750</v>
      </c>
    </row>
    <row r="17" spans="1:8" ht="16.5" customHeight="1">
      <c r="A17" s="11"/>
      <c r="B17" s="9" t="s">
        <v>11</v>
      </c>
      <c r="C17" s="9">
        <v>64500</v>
      </c>
      <c r="D17" s="9">
        <v>15</v>
      </c>
      <c r="E17" s="9">
        <v>10250</v>
      </c>
      <c r="F17" s="9">
        <v>1</v>
      </c>
      <c r="G17" s="9">
        <v>250000</v>
      </c>
      <c r="H17" s="9">
        <v>324750</v>
      </c>
    </row>
    <row r="18" spans="1:8" ht="16.5" customHeight="1">
      <c r="A18" s="11"/>
      <c r="B18" s="9" t="s">
        <v>12</v>
      </c>
      <c r="C18" s="9">
        <v>64500</v>
      </c>
      <c r="D18" s="9">
        <v>15</v>
      </c>
      <c r="E18" s="9">
        <v>10250</v>
      </c>
      <c r="F18" s="9">
        <v>1</v>
      </c>
      <c r="G18" s="9">
        <v>250000</v>
      </c>
      <c r="H18" s="9">
        <v>324750</v>
      </c>
    </row>
    <row r="19" spans="1:8" ht="16.5" customHeight="1">
      <c r="A19" s="11"/>
      <c r="B19" s="8" t="s">
        <v>13</v>
      </c>
      <c r="C19" s="9">
        <v>64500</v>
      </c>
      <c r="D19" s="9">
        <v>15</v>
      </c>
      <c r="E19" s="9">
        <v>10250</v>
      </c>
      <c r="F19" s="9">
        <v>1</v>
      </c>
      <c r="G19" s="9">
        <v>250000</v>
      </c>
      <c r="H19" s="9">
        <v>324750</v>
      </c>
    </row>
    <row r="20" spans="1:8" ht="16.5" customHeight="1">
      <c r="A20" s="11"/>
      <c r="B20" s="8" t="s">
        <v>14</v>
      </c>
      <c r="C20" s="9">
        <v>34400</v>
      </c>
      <c r="D20" s="9">
        <v>15</v>
      </c>
      <c r="E20" s="9">
        <v>10250</v>
      </c>
      <c r="F20" s="9">
        <v>0</v>
      </c>
      <c r="G20" s="9">
        <v>0</v>
      </c>
      <c r="H20" s="9">
        <v>44650</v>
      </c>
    </row>
    <row r="21" spans="1:8" ht="16.5" customHeight="1">
      <c r="A21" s="11"/>
      <c r="B21" s="8" t="s">
        <v>15</v>
      </c>
      <c r="C21" s="9">
        <v>34400</v>
      </c>
      <c r="D21" s="9">
        <v>15</v>
      </c>
      <c r="E21" s="9">
        <v>10250</v>
      </c>
      <c r="F21" s="9">
        <v>0</v>
      </c>
      <c r="G21" s="9">
        <v>0</v>
      </c>
      <c r="H21" s="9">
        <v>44650</v>
      </c>
    </row>
    <row r="22" spans="1:8" ht="16.5" customHeight="1">
      <c r="A22" s="11"/>
      <c r="B22" s="8" t="s">
        <v>16</v>
      </c>
      <c r="C22" s="9">
        <v>61760</v>
      </c>
      <c r="D22" s="9"/>
      <c r="E22" s="9"/>
      <c r="F22" s="9"/>
      <c r="G22" s="9"/>
      <c r="H22" s="9">
        <v>61760</v>
      </c>
    </row>
    <row r="23" spans="1:8" ht="16.5" customHeight="1">
      <c r="A23" s="11"/>
      <c r="B23" s="9" t="s">
        <v>17</v>
      </c>
      <c r="C23" s="9">
        <v>487460</v>
      </c>
      <c r="D23" s="9">
        <v>120</v>
      </c>
      <c r="E23" s="9">
        <v>82000</v>
      </c>
      <c r="F23" s="9">
        <v>5</v>
      </c>
      <c r="G23" s="9">
        <v>1250000</v>
      </c>
      <c r="H23" s="9">
        <v>1819460</v>
      </c>
    </row>
    <row r="24" spans="1:8" ht="16.5" customHeight="1">
      <c r="A24" s="11" t="s">
        <v>19</v>
      </c>
      <c r="B24" s="9" t="s">
        <v>9</v>
      </c>
      <c r="C24" s="9">
        <v>13500</v>
      </c>
      <c r="D24" s="9">
        <v>15</v>
      </c>
      <c r="E24" s="9">
        <v>10250</v>
      </c>
      <c r="F24" s="9">
        <v>0</v>
      </c>
      <c r="G24" s="9">
        <v>0</v>
      </c>
      <c r="H24" s="9">
        <v>23750</v>
      </c>
    </row>
    <row r="25" spans="1:8" ht="16.5" customHeight="1">
      <c r="A25" s="11"/>
      <c r="B25" s="9" t="s">
        <v>10</v>
      </c>
      <c r="C25" s="9">
        <v>13500</v>
      </c>
      <c r="D25" s="9">
        <v>15</v>
      </c>
      <c r="E25" s="9">
        <v>10250</v>
      </c>
      <c r="F25" s="9">
        <v>0</v>
      </c>
      <c r="G25" s="9">
        <v>0</v>
      </c>
      <c r="H25" s="9">
        <v>23750</v>
      </c>
    </row>
    <row r="26" spans="1:8" ht="16.5" customHeight="1">
      <c r="A26" s="11"/>
      <c r="B26" s="9" t="s">
        <v>11</v>
      </c>
      <c r="C26" s="9">
        <v>13500</v>
      </c>
      <c r="D26" s="9">
        <v>15</v>
      </c>
      <c r="E26" s="9">
        <v>10250</v>
      </c>
      <c r="F26" s="9">
        <v>0</v>
      </c>
      <c r="G26" s="9">
        <v>0</v>
      </c>
      <c r="H26" s="9">
        <v>23750</v>
      </c>
    </row>
    <row r="27" spans="1:8" ht="16.5" customHeight="1">
      <c r="A27" s="11"/>
      <c r="B27" s="9" t="s">
        <v>20</v>
      </c>
      <c r="C27" s="9">
        <v>21280</v>
      </c>
      <c r="D27" s="9">
        <v>0</v>
      </c>
      <c r="E27" s="9">
        <v>0</v>
      </c>
      <c r="F27" s="9">
        <v>0</v>
      </c>
      <c r="G27" s="9">
        <v>0</v>
      </c>
      <c r="H27" s="9">
        <v>21280</v>
      </c>
    </row>
    <row r="28" spans="1:8" ht="16.5" customHeight="1">
      <c r="A28" s="11"/>
      <c r="B28" s="9" t="s">
        <v>21</v>
      </c>
      <c r="C28" s="9">
        <v>21280</v>
      </c>
      <c r="D28" s="9">
        <v>0</v>
      </c>
      <c r="E28" s="9">
        <v>0</v>
      </c>
      <c r="F28" s="9">
        <v>0</v>
      </c>
      <c r="G28" s="9">
        <v>0</v>
      </c>
      <c r="H28" s="9">
        <v>21280</v>
      </c>
    </row>
    <row r="29" spans="1:8" ht="16.5" customHeight="1">
      <c r="A29" s="11"/>
      <c r="B29" s="9" t="s">
        <v>22</v>
      </c>
      <c r="C29" s="9">
        <v>19440</v>
      </c>
      <c r="D29" s="9">
        <v>0</v>
      </c>
      <c r="E29" s="9">
        <v>0</v>
      </c>
      <c r="F29" s="9">
        <v>0</v>
      </c>
      <c r="G29" s="9">
        <v>0</v>
      </c>
      <c r="H29" s="9">
        <v>19440</v>
      </c>
    </row>
    <row r="30" spans="1:8" ht="16.5" customHeight="1">
      <c r="A30" s="11"/>
      <c r="B30" s="9" t="s">
        <v>23</v>
      </c>
      <c r="C30" s="9">
        <v>19440</v>
      </c>
      <c r="D30" s="9">
        <v>0</v>
      </c>
      <c r="E30" s="9">
        <v>0</v>
      </c>
      <c r="F30" s="9">
        <v>0</v>
      </c>
      <c r="G30" s="9">
        <v>0</v>
      </c>
      <c r="H30" s="9">
        <v>19440</v>
      </c>
    </row>
    <row r="31" spans="1:8" ht="16.5" customHeight="1">
      <c r="A31" s="11"/>
      <c r="B31" s="9" t="s">
        <v>17</v>
      </c>
      <c r="C31" s="9">
        <v>121940</v>
      </c>
      <c r="D31" s="9">
        <v>45</v>
      </c>
      <c r="E31" s="9">
        <v>30750</v>
      </c>
      <c r="F31" s="9">
        <v>0</v>
      </c>
      <c r="G31" s="9">
        <v>0</v>
      </c>
      <c r="H31" s="9">
        <v>152690</v>
      </c>
    </row>
    <row r="32" spans="1:8" ht="16.5" customHeight="1">
      <c r="A32" s="7" t="s">
        <v>24</v>
      </c>
      <c r="B32" s="9" t="s">
        <v>25</v>
      </c>
      <c r="C32" s="9">
        <v>1096860</v>
      </c>
      <c r="D32" s="9">
        <v>285</v>
      </c>
      <c r="E32" s="9">
        <v>194750</v>
      </c>
      <c r="F32" s="9">
        <v>10</v>
      </c>
      <c r="G32" s="9">
        <v>2500000</v>
      </c>
      <c r="H32" s="9">
        <v>3791610</v>
      </c>
    </row>
  </sheetData>
  <mergeCells count="9">
    <mergeCell ref="A24:A31"/>
    <mergeCell ref="C2:C3"/>
    <mergeCell ref="B2:B3"/>
    <mergeCell ref="A2:A3"/>
    <mergeCell ref="A1:H1"/>
    <mergeCell ref="D2:E2"/>
    <mergeCell ref="F2:G2"/>
    <mergeCell ref="A4:A13"/>
    <mergeCell ref="A14:A23"/>
  </mergeCells>
  <phoneticPr fontId="20" type="noConversion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25"/>
  <sheetViews>
    <sheetView tabSelected="1" workbookViewId="0">
      <selection sqref="A1:H1"/>
    </sheetView>
  </sheetViews>
  <sheetFormatPr defaultRowHeight="13.5"/>
  <cols>
    <col min="1" max="1" width="11.5" customWidth="1"/>
    <col min="2" max="2" width="15.625" customWidth="1"/>
    <col min="5" max="5" width="11" customWidth="1"/>
    <col min="8" max="8" width="14.5" customWidth="1"/>
  </cols>
  <sheetData>
    <row r="1" spans="1:8" ht="31.5" customHeight="1">
      <c r="A1" s="15" t="s">
        <v>35</v>
      </c>
      <c r="B1" s="16"/>
      <c r="C1" s="16"/>
      <c r="D1" s="16"/>
      <c r="E1" s="16"/>
      <c r="F1" s="16"/>
      <c r="G1" s="16"/>
      <c r="H1" s="16"/>
    </row>
    <row r="2" spans="1:8" ht="19.5" customHeight="1">
      <c r="A2" s="13" t="s">
        <v>31</v>
      </c>
      <c r="B2" s="13" t="s">
        <v>30</v>
      </c>
      <c r="C2" s="23" t="s">
        <v>37</v>
      </c>
      <c r="D2" s="17" t="s">
        <v>33</v>
      </c>
      <c r="E2" s="18"/>
      <c r="F2" s="18" t="s">
        <v>0</v>
      </c>
      <c r="G2" s="18"/>
      <c r="H2" s="2" t="s">
        <v>1</v>
      </c>
    </row>
    <row r="3" spans="1:8" ht="19.5" customHeight="1">
      <c r="A3" s="14"/>
      <c r="B3" s="14"/>
      <c r="C3" s="12"/>
      <c r="D3" s="4" t="s">
        <v>2</v>
      </c>
      <c r="E3" s="4" t="s">
        <v>3</v>
      </c>
      <c r="F3" s="4" t="s">
        <v>4</v>
      </c>
      <c r="G3" s="4" t="s">
        <v>26</v>
      </c>
      <c r="H3" s="3" t="s">
        <v>6</v>
      </c>
    </row>
    <row r="4" spans="1:8" ht="19.5" customHeight="1">
      <c r="A4" s="20" t="s">
        <v>27</v>
      </c>
      <c r="B4" s="2" t="s">
        <v>8</v>
      </c>
      <c r="C4" s="1">
        <v>22400</v>
      </c>
      <c r="D4" s="1">
        <v>10</v>
      </c>
      <c r="E4" s="1">
        <v>7500</v>
      </c>
      <c r="F4" s="1">
        <v>0</v>
      </c>
      <c r="G4" s="1">
        <v>0</v>
      </c>
      <c r="H4" s="1">
        <f t="shared" ref="H4:H23" si="0">C4+E4+G4</f>
        <v>29900</v>
      </c>
    </row>
    <row r="5" spans="1:8" ht="19.5" customHeight="1">
      <c r="A5" s="21"/>
      <c r="B5" s="1" t="s">
        <v>9</v>
      </c>
      <c r="C5" s="1">
        <v>42000</v>
      </c>
      <c r="D5" s="1">
        <v>10</v>
      </c>
      <c r="E5" s="1">
        <v>7500</v>
      </c>
      <c r="F5" s="1">
        <v>0</v>
      </c>
      <c r="G5" s="1">
        <v>0</v>
      </c>
      <c r="H5" s="1">
        <f t="shared" si="0"/>
        <v>49500</v>
      </c>
    </row>
    <row r="6" spans="1:8" ht="19.5" customHeight="1">
      <c r="A6" s="21"/>
      <c r="B6" s="2" t="s">
        <v>13</v>
      </c>
      <c r="C6" s="1">
        <v>42000</v>
      </c>
      <c r="D6" s="1">
        <v>10</v>
      </c>
      <c r="E6" s="1">
        <v>7500</v>
      </c>
      <c r="F6" s="1">
        <v>1</v>
      </c>
      <c r="G6" s="1">
        <v>250000</v>
      </c>
      <c r="H6" s="1">
        <f t="shared" si="0"/>
        <v>299500</v>
      </c>
    </row>
    <row r="7" spans="1:8" ht="19.5" customHeight="1">
      <c r="A7" s="21"/>
      <c r="B7" s="2" t="s">
        <v>14</v>
      </c>
      <c r="C7" s="1">
        <v>22400</v>
      </c>
      <c r="D7" s="1">
        <v>10</v>
      </c>
      <c r="E7" s="1">
        <v>7500</v>
      </c>
      <c r="F7" s="1">
        <v>0</v>
      </c>
      <c r="G7" s="1">
        <v>0</v>
      </c>
      <c r="H7" s="1">
        <f t="shared" si="0"/>
        <v>29900</v>
      </c>
    </row>
    <row r="8" spans="1:8" ht="19.5" customHeight="1">
      <c r="A8" s="21"/>
      <c r="B8" s="2" t="s">
        <v>15</v>
      </c>
      <c r="C8" s="1">
        <v>22400</v>
      </c>
      <c r="D8" s="1">
        <v>10</v>
      </c>
      <c r="E8" s="1">
        <v>7500</v>
      </c>
      <c r="F8" s="1">
        <v>0</v>
      </c>
      <c r="G8" s="1">
        <v>0</v>
      </c>
      <c r="H8" s="1">
        <f t="shared" si="0"/>
        <v>29900</v>
      </c>
    </row>
    <row r="9" spans="1:8" ht="19.5" customHeight="1">
      <c r="A9" s="22"/>
      <c r="B9" s="1" t="s">
        <v>17</v>
      </c>
      <c r="C9" s="1">
        <v>151200</v>
      </c>
      <c r="D9" s="1">
        <f>SUM(D4:D8)</f>
        <v>50</v>
      </c>
      <c r="E9" s="1">
        <f>SUM(E4:E8)</f>
        <v>37500</v>
      </c>
      <c r="F9" s="1">
        <v>0</v>
      </c>
      <c r="G9" s="1">
        <f>SUM(G4:G8)</f>
        <v>250000</v>
      </c>
      <c r="H9" s="1">
        <f t="shared" si="0"/>
        <v>438700</v>
      </c>
    </row>
    <row r="10" spans="1:8" ht="19.5" customHeight="1">
      <c r="A10" s="19" t="s">
        <v>28</v>
      </c>
      <c r="B10" s="2" t="s">
        <v>8</v>
      </c>
      <c r="C10" s="1">
        <v>22400</v>
      </c>
      <c r="D10" s="1">
        <v>10</v>
      </c>
      <c r="E10" s="1">
        <v>7500</v>
      </c>
      <c r="F10" s="1">
        <v>0</v>
      </c>
      <c r="G10" s="1">
        <v>0</v>
      </c>
      <c r="H10" s="1">
        <f t="shared" si="0"/>
        <v>29900</v>
      </c>
    </row>
    <row r="11" spans="1:8" ht="19.5" customHeight="1">
      <c r="A11" s="19"/>
      <c r="B11" s="1" t="s">
        <v>9</v>
      </c>
      <c r="C11" s="1">
        <v>42000</v>
      </c>
      <c r="D11" s="1">
        <v>10</v>
      </c>
      <c r="E11" s="1">
        <v>7500</v>
      </c>
      <c r="F11" s="1">
        <v>0</v>
      </c>
      <c r="G11" s="1">
        <v>0</v>
      </c>
      <c r="H11" s="1">
        <f t="shared" si="0"/>
        <v>49500</v>
      </c>
    </row>
    <row r="12" spans="1:8" ht="19.5" customHeight="1">
      <c r="A12" s="19"/>
      <c r="B12" s="1" t="s">
        <v>10</v>
      </c>
      <c r="C12" s="1">
        <v>42000</v>
      </c>
      <c r="D12" s="1">
        <v>10</v>
      </c>
      <c r="E12" s="1">
        <v>7500</v>
      </c>
      <c r="F12" s="1">
        <v>0</v>
      </c>
      <c r="G12" s="1">
        <v>0</v>
      </c>
      <c r="H12" s="1">
        <f t="shared" si="0"/>
        <v>49500</v>
      </c>
    </row>
    <row r="13" spans="1:8" ht="19.5" customHeight="1">
      <c r="A13" s="19"/>
      <c r="B13" s="2" t="s">
        <v>13</v>
      </c>
      <c r="C13" s="1">
        <v>42000</v>
      </c>
      <c r="D13" s="1">
        <v>10</v>
      </c>
      <c r="E13" s="1">
        <v>7500</v>
      </c>
      <c r="F13" s="1">
        <v>0</v>
      </c>
      <c r="G13" s="1">
        <v>0</v>
      </c>
      <c r="H13" s="1">
        <f t="shared" si="0"/>
        <v>49500</v>
      </c>
    </row>
    <row r="14" spans="1:8" ht="19.5" customHeight="1">
      <c r="A14" s="19"/>
      <c r="B14" s="2" t="s">
        <v>14</v>
      </c>
      <c r="C14" s="1">
        <v>22400</v>
      </c>
      <c r="D14" s="1">
        <v>10</v>
      </c>
      <c r="E14" s="1">
        <v>7500</v>
      </c>
      <c r="F14" s="1">
        <v>0</v>
      </c>
      <c r="G14" s="1">
        <v>0</v>
      </c>
      <c r="H14" s="1">
        <f t="shared" si="0"/>
        <v>29900</v>
      </c>
    </row>
    <row r="15" spans="1:8" ht="19.5" customHeight="1">
      <c r="A15" s="19"/>
      <c r="B15" s="2" t="s">
        <v>15</v>
      </c>
      <c r="C15" s="1">
        <v>22400</v>
      </c>
      <c r="D15" s="1">
        <v>10</v>
      </c>
      <c r="E15" s="1">
        <v>7500</v>
      </c>
      <c r="F15" s="1">
        <v>0</v>
      </c>
      <c r="G15" s="1">
        <v>0</v>
      </c>
      <c r="H15" s="1">
        <f t="shared" si="0"/>
        <v>29900</v>
      </c>
    </row>
    <row r="16" spans="1:8" ht="19.5" customHeight="1">
      <c r="A16" s="19"/>
      <c r="B16" s="1" t="s">
        <v>17</v>
      </c>
      <c r="C16" s="1">
        <v>193200</v>
      </c>
      <c r="D16" s="1">
        <f>SUM(D10:D15)</f>
        <v>60</v>
      </c>
      <c r="E16" s="1">
        <f>SUM(E10:E15)</f>
        <v>45000</v>
      </c>
      <c r="F16" s="1">
        <v>0</v>
      </c>
      <c r="G16" s="1">
        <f>SUM(G10:G15)</f>
        <v>0</v>
      </c>
      <c r="H16" s="1">
        <f t="shared" si="0"/>
        <v>238200</v>
      </c>
    </row>
    <row r="17" spans="1:8" ht="19.5" customHeight="1">
      <c r="A17" s="19" t="s">
        <v>29</v>
      </c>
      <c r="B17" s="1" t="s">
        <v>9</v>
      </c>
      <c r="C17" s="1">
        <v>13500</v>
      </c>
      <c r="D17" s="1">
        <v>10</v>
      </c>
      <c r="E17" s="1">
        <v>7500</v>
      </c>
      <c r="F17" s="1">
        <v>0</v>
      </c>
      <c r="G17" s="1">
        <f t="shared" ref="G17" si="1">SUM(G11:G16)</f>
        <v>0</v>
      </c>
      <c r="H17" s="1">
        <f t="shared" si="0"/>
        <v>21000</v>
      </c>
    </row>
    <row r="18" spans="1:8" ht="19.5" customHeight="1">
      <c r="A18" s="19"/>
      <c r="B18" s="1" t="s">
        <v>10</v>
      </c>
      <c r="C18" s="1">
        <v>13500</v>
      </c>
      <c r="D18" s="1">
        <v>10</v>
      </c>
      <c r="E18" s="1">
        <v>7500</v>
      </c>
      <c r="F18" s="1">
        <v>0</v>
      </c>
      <c r="G18" s="1">
        <f t="shared" ref="G18:G23" si="2">SUM(G12:G17)</f>
        <v>0</v>
      </c>
      <c r="H18" s="1">
        <f t="shared" si="0"/>
        <v>21000</v>
      </c>
    </row>
    <row r="19" spans="1:8" ht="19.5" customHeight="1">
      <c r="A19" s="19"/>
      <c r="B19" s="1" t="s">
        <v>11</v>
      </c>
      <c r="C19" s="1">
        <v>13500</v>
      </c>
      <c r="D19" s="1">
        <v>10</v>
      </c>
      <c r="E19" s="1">
        <v>7500</v>
      </c>
      <c r="F19" s="1">
        <v>0</v>
      </c>
      <c r="G19" s="1">
        <f t="shared" si="2"/>
        <v>0</v>
      </c>
      <c r="H19" s="1">
        <f t="shared" si="0"/>
        <v>21000</v>
      </c>
    </row>
    <row r="20" spans="1:8" ht="19.5" customHeight="1">
      <c r="A20" s="19"/>
      <c r="B20" s="1" t="s">
        <v>20</v>
      </c>
      <c r="C20" s="1">
        <v>17760</v>
      </c>
      <c r="D20" s="1">
        <v>0</v>
      </c>
      <c r="E20" s="1">
        <v>0</v>
      </c>
      <c r="F20" s="1">
        <v>0</v>
      </c>
      <c r="G20" s="1">
        <f t="shared" si="2"/>
        <v>0</v>
      </c>
      <c r="H20" s="1">
        <f t="shared" si="0"/>
        <v>17760</v>
      </c>
    </row>
    <row r="21" spans="1:8" ht="19.5" customHeight="1">
      <c r="A21" s="19"/>
      <c r="B21" s="1" t="s">
        <v>21</v>
      </c>
      <c r="C21" s="1">
        <v>17760</v>
      </c>
      <c r="D21" s="1">
        <v>0</v>
      </c>
      <c r="E21" s="1">
        <v>0</v>
      </c>
      <c r="F21" s="1">
        <v>0</v>
      </c>
      <c r="G21" s="1">
        <f t="shared" si="2"/>
        <v>0</v>
      </c>
      <c r="H21" s="1">
        <f t="shared" si="0"/>
        <v>17760</v>
      </c>
    </row>
    <row r="22" spans="1:8" ht="19.5" customHeight="1">
      <c r="A22" s="19"/>
      <c r="B22" s="1" t="s">
        <v>22</v>
      </c>
      <c r="C22" s="1">
        <v>15920</v>
      </c>
      <c r="D22" s="1">
        <v>0</v>
      </c>
      <c r="E22" s="1">
        <v>0</v>
      </c>
      <c r="F22" s="1">
        <v>0</v>
      </c>
      <c r="G22" s="1">
        <f t="shared" si="2"/>
        <v>0</v>
      </c>
      <c r="H22" s="1">
        <f t="shared" si="0"/>
        <v>15920</v>
      </c>
    </row>
    <row r="23" spans="1:8" ht="19.5" customHeight="1">
      <c r="A23" s="19"/>
      <c r="B23" s="1" t="s">
        <v>23</v>
      </c>
      <c r="C23" s="1">
        <v>15920</v>
      </c>
      <c r="D23" s="1">
        <v>0</v>
      </c>
      <c r="E23" s="1">
        <v>0</v>
      </c>
      <c r="F23" s="1">
        <v>0</v>
      </c>
      <c r="G23" s="1">
        <f t="shared" si="2"/>
        <v>0</v>
      </c>
      <c r="H23" s="1">
        <f t="shared" si="0"/>
        <v>15920</v>
      </c>
    </row>
    <row r="24" spans="1:8" ht="19.5" customHeight="1">
      <c r="A24" s="19"/>
      <c r="B24" s="1" t="s">
        <v>17</v>
      </c>
      <c r="C24" s="1">
        <v>107860</v>
      </c>
      <c r="D24" s="1">
        <f>D17+D18+D19+D20+D21+D22+D23</f>
        <v>30</v>
      </c>
      <c r="E24" s="1">
        <f>E17+E18+E19+E20+E21+E22+E23</f>
        <v>22500</v>
      </c>
      <c r="F24" s="1">
        <f>F17+F18+F19+F20+F21+F22+F23</f>
        <v>0</v>
      </c>
      <c r="G24" s="1">
        <f>G17+G18+G19+G20+G21+G22+G23</f>
        <v>0</v>
      </c>
      <c r="H24" s="1">
        <f>H17+H18+H19+H20+H21+H22+H23</f>
        <v>130360</v>
      </c>
    </row>
    <row r="25" spans="1:8" ht="19.5" customHeight="1">
      <c r="A25" s="5"/>
      <c r="B25" s="1" t="s">
        <v>25</v>
      </c>
      <c r="C25" s="1">
        <v>452260</v>
      </c>
      <c r="D25" s="1">
        <f>D9+D16+D24</f>
        <v>140</v>
      </c>
      <c r="E25" s="1">
        <f>E9+E16+E24</f>
        <v>105000</v>
      </c>
      <c r="F25" s="1">
        <f>F9+F16+F24</f>
        <v>0</v>
      </c>
      <c r="G25" s="1">
        <f>G9+G16+G24</f>
        <v>250000</v>
      </c>
      <c r="H25" s="1">
        <f>H9+H16+H24</f>
        <v>807260</v>
      </c>
    </row>
  </sheetData>
  <mergeCells count="9">
    <mergeCell ref="A17:A24"/>
    <mergeCell ref="C2:C3"/>
    <mergeCell ref="B2:B3"/>
    <mergeCell ref="A2:A3"/>
    <mergeCell ref="A1:H1"/>
    <mergeCell ref="D2:E2"/>
    <mergeCell ref="F2:G2"/>
    <mergeCell ref="A4:A9"/>
    <mergeCell ref="A10:A16"/>
  </mergeCells>
  <phoneticPr fontId="2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顺德一中</vt:lpstr>
      <vt:lpstr>一中外国语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kingsoft</dc:creator>
  <cp:lastModifiedBy>Administrator</cp:lastModifiedBy>
  <dcterms:created xsi:type="dcterms:W3CDTF">2018-08-07T10:07:15Z</dcterms:created>
  <dcterms:modified xsi:type="dcterms:W3CDTF">2018-10-11T03:13:07Z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2052-9.1.0.4468</vt:lpwstr>
  </property>
  <property fmtid="{D5CDD505-2E9C-101B-9397-08002B2CF9AE}" pid="3" name="KSORubyTemplateID">
    <vt:lpwstr>10</vt:lpwstr>
  </property>
</Properties>
</file>